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DOSSIER LADIFATOU Octobre 2018\amla\2018\Octobre 19\"/>
    </mc:Choice>
  </mc:AlternateContent>
  <bookViews>
    <workbookView xWindow="0" yWindow="0" windowWidth="20490" windowHeight="7755"/>
  </bookViews>
  <sheets>
    <sheet name="CNPS" sheetId="2" r:id="rId1"/>
  </sheets>
  <definedNames>
    <definedName name="_xlnm.Print_Area" localSheetId="0">CNPS!$B$2:$K$16</definedName>
  </definedNames>
  <calcPr calcId="152511"/>
</workbook>
</file>

<file path=xl/calcChain.xml><?xml version="1.0" encoding="utf-8"?>
<calcChain xmlns="http://schemas.openxmlformats.org/spreadsheetml/2006/main">
  <c r="I13" i="2" l="1"/>
  <c r="F15" i="2" l="1"/>
  <c r="G14" i="2"/>
  <c r="H14" i="2"/>
  <c r="I14" i="2"/>
  <c r="J14" i="2"/>
  <c r="K14" i="2" l="1"/>
  <c r="G12" i="2"/>
  <c r="H12" i="2"/>
  <c r="I12" i="2"/>
  <c r="J12" i="2"/>
  <c r="K12" i="2" l="1"/>
  <c r="I9" i="2"/>
  <c r="I10" i="2"/>
  <c r="I11" i="2"/>
  <c r="I8" i="2"/>
  <c r="G13" i="2"/>
  <c r="H13" i="2"/>
  <c r="J13" i="2"/>
  <c r="G11" i="2"/>
  <c r="H11" i="2"/>
  <c r="J11" i="2"/>
  <c r="G10" i="2"/>
  <c r="H10" i="2"/>
  <c r="J10" i="2"/>
  <c r="J9" i="2"/>
  <c r="H9" i="2"/>
  <c r="G9" i="2"/>
  <c r="J8" i="2"/>
  <c r="H8" i="2"/>
  <c r="G8" i="2"/>
  <c r="G15" i="2" l="1"/>
  <c r="J15" i="2"/>
  <c r="I15" i="2"/>
  <c r="H15" i="2"/>
  <c r="K13" i="2"/>
  <c r="K9" i="2"/>
  <c r="K8" i="2"/>
  <c r="K10" i="2"/>
  <c r="K11" i="2"/>
  <c r="K15" i="2" l="1"/>
</calcChain>
</file>

<file path=xl/comments1.xml><?xml version="1.0" encoding="utf-8"?>
<comments xmlns="http://schemas.openxmlformats.org/spreadsheetml/2006/main">
  <authors>
    <author>AMLA-CAMEROUN</author>
  </authors>
  <commentList>
    <comment ref="G7" authorId="0" shapeId="0">
      <text>
        <r>
          <rPr>
            <b/>
            <sz val="9"/>
            <color indexed="81"/>
            <rFont val="Tahoma"/>
            <family val="2"/>
          </rPr>
          <t>AMLA-CAMEROUN:</t>
        </r>
        <r>
          <rPr>
            <sz val="9"/>
            <color indexed="81"/>
            <rFont val="Tahoma"/>
            <family val="2"/>
          </rPr>
          <t xml:space="preserve">
Allocations
 familiales</t>
        </r>
      </text>
    </comment>
    <comment ref="H7" authorId="0" shapeId="0">
      <text>
        <r>
          <rPr>
            <b/>
            <sz val="9"/>
            <color indexed="81"/>
            <rFont val="Tahoma"/>
            <family val="2"/>
          </rPr>
          <t>AMLA-CAMEROUN:</t>
        </r>
        <r>
          <rPr>
            <sz val="9"/>
            <color indexed="81"/>
            <rFont val="Tahoma"/>
            <family val="2"/>
          </rPr>
          <t xml:space="preserve">
Accidents de Travail
</t>
        </r>
      </text>
    </comment>
    <comment ref="I7" authorId="0" shapeId="0">
      <text>
        <r>
          <rPr>
            <b/>
            <sz val="9"/>
            <color indexed="81"/>
            <rFont val="Tahoma"/>
            <family val="2"/>
          </rPr>
          <t>AMLA-CAMEROUN:</t>
        </r>
        <r>
          <rPr>
            <sz val="9"/>
            <color indexed="81"/>
            <rFont val="Tahoma"/>
            <family val="2"/>
          </rPr>
          <t xml:space="preserve">
Pension Vieillesse , d'Invalidité et de Décès (PVID) part Salariale</t>
        </r>
      </text>
    </comment>
    <comment ref="J7" authorId="0" shapeId="0">
      <text>
        <r>
          <rPr>
            <b/>
            <sz val="9"/>
            <color indexed="81"/>
            <rFont val="Tahoma"/>
            <family val="2"/>
          </rPr>
          <t>AMLA-CAMEROUN:</t>
        </r>
        <r>
          <rPr>
            <sz val="9"/>
            <color indexed="81"/>
            <rFont val="Tahoma"/>
            <family val="2"/>
          </rPr>
          <t xml:space="preserve">
Pension Vieillesse , d'Invalidité et de Décès (PVID)
 part Patronale
</t>
        </r>
      </text>
    </comment>
  </commentList>
</comments>
</file>

<file path=xl/sharedStrings.xml><?xml version="1.0" encoding="utf-8"?>
<sst xmlns="http://schemas.openxmlformats.org/spreadsheetml/2006/main" count="15" uniqueCount="15">
  <si>
    <t>BASE COTISABLE</t>
  </si>
  <si>
    <t>NOM</t>
  </si>
  <si>
    <t>N°CNPS</t>
  </si>
  <si>
    <t>AT à 1,75 %</t>
  </si>
  <si>
    <t>PVP à 4,2%</t>
  </si>
  <si>
    <t>PRENOM</t>
  </si>
  <si>
    <t>AF à 7%</t>
  </si>
  <si>
    <t xml:space="preserve">TOTAL </t>
  </si>
  <si>
    <t>DECLARATION CNPS AMLA</t>
  </si>
  <si>
    <t>COUT TOTAL</t>
  </si>
  <si>
    <t>PVS à 4,2%</t>
  </si>
  <si>
    <t xml:space="preserve"> </t>
  </si>
  <si>
    <t>code ( ancien matricule interne)</t>
  </si>
  <si>
    <t xml:space="preserve">SOCIETE AMLA CAMEROUN SARL </t>
  </si>
  <si>
    <t>PERIODE du 01/01/2017 au 31/01/17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</si>
</sst>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0" fontId="0" fillId="0" borderId="10" xfId="0" applyBorder="1"/>
    <xf numFmtId="3" fontId="0" fillId="0" borderId="0" xfId="0" applyNumberFormat="1"/>
    <xf numFmtId="0" fontId="0" fillId="0" borderId="10" xfId="0" applyFont="1" applyBorder="1"/>
    <xf numFmtId="0" fontId="0" fillId="0" borderId="10" xfId="0" applyBorder="1" applyAlignment="1">
      <alignment vertical="center"/>
    </xf>
    <xf numFmtId="0" fontId="0" fillId="0" borderId="10" xfId="0" applyFont="1" applyBorder="1" applyAlignment="1">
      <alignment vertical="center"/>
    </xf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3" fontId="0" fillId="0" borderId="10" xfId="0" applyNumberFormat="1" applyBorder="1" applyAlignment="1">
      <alignment horizontal="center"/>
    </xf>
    <xf numFmtId="164" fontId="0" fillId="0" borderId="10" xfId="1" applyNumberFormat="1" applyFon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10" xfId="0" applyFont="1" applyBorder="1" applyAlignment="1">
      <alignment horizontal="center"/>
    </xf>
    <xf numFmtId="3" fontId="0" fillId="0" borderId="10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vertical="center"/>
    </xf>
    <xf numFmtId="3" fontId="0" fillId="0" borderId="10" xfId="0" applyNumberFormat="1" applyBorder="1" applyAlignment="1">
      <alignment horizontal="center"/>
    </xf>
    <xf numFmtId="0" fontId="0" fillId="0" borderId="0" xfId="0" applyFont="1"/>
    <xf numFmtId="164" fontId="1" fillId="0" borderId="10" xfId="1" applyNumberFormat="1" applyFont="1" applyBorder="1" applyAlignment="1">
      <alignment vertical="center"/>
    </xf>
    <xf numFmtId="0" fontId="22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center" wrapText="1"/>
    </xf>
    <xf numFmtId="0" fontId="21" fillId="0" borderId="10" xfId="0" applyFont="1" applyBorder="1" applyAlignment="1">
      <alignment wrapText="1"/>
    </xf>
    <xf numFmtId="3" fontId="0" fillId="0" borderId="10" xfId="0" applyNumberFormat="1" applyBorder="1" applyAlignment="1">
      <alignment horizontal="center"/>
    </xf>
    <xf numFmtId="3" fontId="21" fillId="0" borderId="10" xfId="0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43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entaire" xfId="16" builtinId="10" customBuiltin="1"/>
    <cellStyle name="Entrée" xfId="10" builtinId="20" customBuiltin="1"/>
    <cellStyle name="Insatisfaisant" xfId="8" builtinId="27" customBuiltin="1"/>
    <cellStyle name="Milliers" xfId="1" builtinId="3"/>
    <cellStyle name="Neutre" xfId="9" builtinId="28" customBuiltin="1"/>
    <cellStyle name="Normal" xfId="0" builtinId="0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3"/>
  <sheetViews>
    <sheetView tabSelected="1" workbookViewId="0">
      <selection activeCell="E5" sqref="E5"/>
    </sheetView>
  </sheetViews>
  <sheetFormatPr baseColWidth="10" defaultRowHeight="15" x14ac:dyDescent="0.25"/>
  <cols>
    <col min="1" max="1" width="20.5703125" customWidth="1"/>
    <col min="2" max="2" width="14.85546875" customWidth="1"/>
    <col min="3" max="3" width="27.42578125" customWidth="1"/>
    <col min="4" max="4" width="17.28515625" customWidth="1"/>
    <col min="5" max="5" width="16" customWidth="1"/>
    <col min="6" max="6" width="15.140625" customWidth="1"/>
    <col min="7" max="7" width="10.140625" customWidth="1"/>
    <col min="8" max="8" width="10.42578125" customWidth="1"/>
    <col min="9" max="9" width="11.85546875" customWidth="1"/>
    <col min="10" max="10" width="10.85546875" customWidth="1"/>
    <col min="11" max="11" width="13.28515625" customWidth="1"/>
  </cols>
  <sheetData>
    <row r="2" spans="1:11" ht="18.75" x14ac:dyDescent="0.3">
      <c r="D2" s="23" t="s">
        <v>8</v>
      </c>
      <c r="E2" s="23"/>
      <c r="F2" s="23"/>
      <c r="G2" s="23"/>
      <c r="H2" s="23"/>
    </row>
    <row r="3" spans="1:11" x14ac:dyDescent="0.25">
      <c r="B3" s="22" t="s">
        <v>14</v>
      </c>
      <c r="C3" s="22"/>
    </row>
    <row r="4" spans="1:11" x14ac:dyDescent="0.25">
      <c r="B4" s="15"/>
    </row>
    <row r="5" spans="1:11" x14ac:dyDescent="0.25">
      <c r="B5" s="22" t="s">
        <v>13</v>
      </c>
      <c r="C5" s="22"/>
      <c r="D5" t="s">
        <v>11</v>
      </c>
    </row>
    <row r="7" spans="1:11" ht="45" x14ac:dyDescent="0.25">
      <c r="A7" s="19"/>
      <c r="B7" s="18" t="s">
        <v>12</v>
      </c>
      <c r="C7" s="6" t="s">
        <v>1</v>
      </c>
      <c r="D7" s="6" t="s">
        <v>5</v>
      </c>
      <c r="E7" s="6" t="s">
        <v>2</v>
      </c>
      <c r="F7" s="6" t="s">
        <v>0</v>
      </c>
      <c r="G7" s="6" t="s">
        <v>6</v>
      </c>
      <c r="H7" s="6" t="s">
        <v>3</v>
      </c>
      <c r="I7" s="6" t="s">
        <v>10</v>
      </c>
      <c r="J7" s="6" t="s">
        <v>4</v>
      </c>
      <c r="K7" s="6" t="s">
        <v>9</v>
      </c>
    </row>
    <row r="8" spans="1:11" x14ac:dyDescent="0.25">
      <c r="A8" s="17"/>
      <c r="B8" s="1"/>
      <c r="C8" s="4"/>
      <c r="D8" s="4"/>
      <c r="E8" s="7"/>
      <c r="F8" s="8">
        <v>400000</v>
      </c>
      <c r="G8" s="9">
        <f t="shared" ref="G8:G14" si="0">F8*7/100</f>
        <v>28000</v>
      </c>
      <c r="H8" s="9">
        <f t="shared" ref="H8:H14" si="1">F8*1.75/100</f>
        <v>7000</v>
      </c>
      <c r="I8" s="9">
        <f>F8*4.2/100</f>
        <v>16800</v>
      </c>
      <c r="J8" s="9">
        <f t="shared" ref="J8:J14" si="2">F8*4.2/100</f>
        <v>16800</v>
      </c>
      <c r="K8" s="10">
        <f t="shared" ref="K8:K14" si="3">G8+H8+I8+J8</f>
        <v>68600</v>
      </c>
    </row>
    <row r="9" spans="1:11" x14ac:dyDescent="0.25">
      <c r="A9" s="17"/>
      <c r="B9" s="1"/>
      <c r="C9" s="4"/>
      <c r="D9" s="4"/>
      <c r="E9" s="7"/>
      <c r="F9" s="8">
        <v>291000</v>
      </c>
      <c r="G9" s="9">
        <f t="shared" si="0"/>
        <v>20370</v>
      </c>
      <c r="H9" s="9">
        <f t="shared" si="1"/>
        <v>5092.5</v>
      </c>
      <c r="I9" s="9">
        <f t="shared" ref="I9:I14" si="4">F9*4.2/100</f>
        <v>12222</v>
      </c>
      <c r="J9" s="9">
        <f t="shared" si="2"/>
        <v>12222</v>
      </c>
      <c r="K9" s="10">
        <f t="shared" si="3"/>
        <v>49906.5</v>
      </c>
    </row>
    <row r="10" spans="1:11" x14ac:dyDescent="0.25">
      <c r="A10" s="17"/>
      <c r="B10" s="3"/>
      <c r="C10" s="5"/>
      <c r="D10" s="5"/>
      <c r="E10" s="11"/>
      <c r="F10" s="12">
        <v>200000</v>
      </c>
      <c r="G10" s="9">
        <f t="shared" si="0"/>
        <v>14000</v>
      </c>
      <c r="H10" s="9">
        <f t="shared" si="1"/>
        <v>3500</v>
      </c>
      <c r="I10" s="9">
        <f t="shared" si="4"/>
        <v>8400</v>
      </c>
      <c r="J10" s="9">
        <f t="shared" si="2"/>
        <v>8400</v>
      </c>
      <c r="K10" s="13">
        <f t="shared" si="3"/>
        <v>34300</v>
      </c>
    </row>
    <row r="11" spans="1:11" x14ac:dyDescent="0.25">
      <c r="A11" s="17"/>
      <c r="B11" s="3"/>
      <c r="C11" s="5"/>
      <c r="D11" s="5"/>
      <c r="E11" s="11"/>
      <c r="F11" s="12">
        <v>200000</v>
      </c>
      <c r="G11" s="9">
        <f t="shared" si="0"/>
        <v>14000</v>
      </c>
      <c r="H11" s="9">
        <f t="shared" si="1"/>
        <v>3500</v>
      </c>
      <c r="I11" s="9">
        <f t="shared" si="4"/>
        <v>8400</v>
      </c>
      <c r="J11" s="9">
        <f t="shared" si="2"/>
        <v>8400</v>
      </c>
      <c r="K11" s="13">
        <f t="shared" si="3"/>
        <v>34300</v>
      </c>
    </row>
    <row r="12" spans="1:11" s="15" customFormat="1" x14ac:dyDescent="0.25">
      <c r="A12" s="17"/>
      <c r="B12" s="3"/>
      <c r="C12" s="5"/>
      <c r="D12" s="5"/>
      <c r="E12" s="11"/>
      <c r="F12" s="12">
        <v>100000</v>
      </c>
      <c r="G12" s="9">
        <f t="shared" si="0"/>
        <v>7000</v>
      </c>
      <c r="H12" s="9">
        <f t="shared" si="1"/>
        <v>1750</v>
      </c>
      <c r="I12" s="9">
        <f t="shared" si="4"/>
        <v>4200</v>
      </c>
      <c r="J12" s="9">
        <f t="shared" si="2"/>
        <v>4200</v>
      </c>
      <c r="K12" s="13">
        <f t="shared" si="3"/>
        <v>17150</v>
      </c>
    </row>
    <row r="13" spans="1:11" x14ac:dyDescent="0.25">
      <c r="A13" s="17"/>
      <c r="B13" s="3"/>
      <c r="C13" s="5"/>
      <c r="D13" s="5"/>
      <c r="E13" s="11"/>
      <c r="F13" s="12">
        <v>274000</v>
      </c>
      <c r="G13" s="9">
        <f t="shared" si="0"/>
        <v>19180</v>
      </c>
      <c r="H13" s="9">
        <f t="shared" si="1"/>
        <v>4795</v>
      </c>
      <c r="I13" s="16">
        <f t="shared" si="4"/>
        <v>11508</v>
      </c>
      <c r="J13" s="9">
        <f t="shared" si="2"/>
        <v>11508</v>
      </c>
      <c r="K13" s="13">
        <f t="shared" si="3"/>
        <v>46991</v>
      </c>
    </row>
    <row r="14" spans="1:11" x14ac:dyDescent="0.25">
      <c r="A14" s="17"/>
      <c r="B14" s="1"/>
      <c r="C14" s="1"/>
      <c r="D14" s="1"/>
      <c r="E14" s="11"/>
      <c r="F14" s="14">
        <v>100000</v>
      </c>
      <c r="G14" s="7">
        <f t="shared" si="0"/>
        <v>7000</v>
      </c>
      <c r="H14" s="7">
        <f t="shared" si="1"/>
        <v>1750</v>
      </c>
      <c r="I14" s="7">
        <f t="shared" si="4"/>
        <v>4200</v>
      </c>
      <c r="J14" s="7">
        <f t="shared" si="2"/>
        <v>4200</v>
      </c>
      <c r="K14" s="7">
        <f t="shared" si="3"/>
        <v>17150</v>
      </c>
    </row>
    <row r="15" spans="1:11" x14ac:dyDescent="0.25">
      <c r="B15" s="24" t="s">
        <v>7</v>
      </c>
      <c r="C15" s="25"/>
      <c r="D15" s="25"/>
      <c r="E15" s="25"/>
      <c r="F15" s="20">
        <f t="shared" ref="F15:K15" si="5">SUM(F8:F14)</f>
        <v>1565000</v>
      </c>
      <c r="G15" s="20">
        <f t="shared" si="5"/>
        <v>109550</v>
      </c>
      <c r="H15" s="20">
        <f t="shared" si="5"/>
        <v>27387.5</v>
      </c>
      <c r="I15" s="20">
        <f t="shared" si="5"/>
        <v>65730</v>
      </c>
      <c r="J15" s="20">
        <f t="shared" si="5"/>
        <v>65730</v>
      </c>
      <c r="K15" s="21">
        <f t="shared" si="5"/>
        <v>268397.5</v>
      </c>
    </row>
    <row r="16" spans="1:11" x14ac:dyDescent="0.25">
      <c r="B16" s="26"/>
      <c r="C16" s="27"/>
      <c r="D16" s="27"/>
      <c r="E16" s="27"/>
      <c r="F16" s="20"/>
      <c r="G16" s="20"/>
      <c r="H16" s="20"/>
      <c r="I16" s="20"/>
      <c r="J16" s="20"/>
      <c r="K16" s="21"/>
    </row>
    <row r="17" spans="6:6" x14ac:dyDescent="0.25">
      <c r="F17" s="2"/>
    </row>
    <row r="18" spans="6:6" x14ac:dyDescent="0.25">
      <c r="F18" s="2"/>
    </row>
    <row r="19" spans="6:6" x14ac:dyDescent="0.25">
      <c r="F19" s="2"/>
    </row>
    <row r="20" spans="6:6" x14ac:dyDescent="0.25">
      <c r="F20" s="2"/>
    </row>
    <row r="21" spans="6:6" x14ac:dyDescent="0.25">
      <c r="F21" s="2"/>
    </row>
    <row r="22" spans="6:6" x14ac:dyDescent="0.25">
      <c r="F22" s="2"/>
    </row>
    <row r="23" spans="6:6" x14ac:dyDescent="0.25">
      <c r="F23" s="2"/>
    </row>
  </sheetData>
  <mergeCells count="10">
    <mergeCell ref="D2:H2"/>
    <mergeCell ref="B15:E16"/>
    <mergeCell ref="F15:F16"/>
    <mergeCell ref="G15:G16"/>
    <mergeCell ref="H15:H16"/>
    <mergeCell ref="I15:I16"/>
    <mergeCell ref="J15:J16"/>
    <mergeCell ref="K15:K16"/>
    <mergeCell ref="B3:C3"/>
    <mergeCell ref="B5:C5"/>
  </mergeCell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CNPS</vt:lpstr>
      <vt:lpstr>CNPS!Zone_d_impression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CTON</dc:creator>
  <cp:lastModifiedBy>AMLA-CAMEROUN</cp:lastModifiedBy>
  <cp:lastPrinted>2018-10-12T08:48:02Z</cp:lastPrinted>
  <dcterms:created xsi:type="dcterms:W3CDTF">2015-03-03T10:14:26Z</dcterms:created>
  <dcterms:modified xsi:type="dcterms:W3CDTF">2019-11-11T16:03:26Z</dcterms:modified>
</cp:coreProperties>
</file>